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'Лист1'!$A$1:$C$39</definedName>
  </definedNames>
  <calcPr fullCalcOnLoad="1"/>
</workbook>
</file>

<file path=xl/sharedStrings.xml><?xml version="1.0" encoding="utf-8"?>
<sst xmlns="http://schemas.openxmlformats.org/spreadsheetml/2006/main" count="59" uniqueCount="57">
  <si>
    <t>КОД</t>
  </si>
  <si>
    <t>НАЛОГОВЫЕ ДОХОДЫ</t>
  </si>
  <si>
    <t>182 1 01 02000  10 0000 110</t>
  </si>
  <si>
    <t>Налог на доходы физических лиц</t>
  </si>
  <si>
    <t>Единый сельскохозяйственный налог</t>
  </si>
  <si>
    <t>Налоги на имущество</t>
  </si>
  <si>
    <t xml:space="preserve">  182 06 01030 10 0000 110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</si>
  <si>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</si>
  <si>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</si>
  <si>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</si>
  <si>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>НЕНАЛОГОВЫЕ ДОХОДЫ</t>
  </si>
  <si>
    <t>912 1 11 05035 10 0000 120</t>
  </si>
  <si>
    <t xml:space="preserve"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 </t>
  </si>
  <si>
    <t>ИТОГО:</t>
  </si>
  <si>
    <t>Безвозмездные поступления</t>
  </si>
  <si>
    <t>Дотация на выравнивание уровня бюджетной обеспеченности</t>
  </si>
  <si>
    <t>ИТОГО ДОХОДОВ</t>
  </si>
  <si>
    <t>523  8 50 00000 00 0000 000</t>
  </si>
  <si>
    <t> 182 1 05 03000 01 0000 110</t>
  </si>
  <si>
    <t>100 1 03 02230 01 0000 110</t>
  </si>
  <si>
    <t>Доходы от уплаты акцизов на дизельное топливо</t>
  </si>
  <si>
    <t>100 1 03 02240 01 0000 110</t>
  </si>
  <si>
    <t>Доходы от уплаты акцизов на моторные масла</t>
  </si>
  <si>
    <t>Доходы от уплаты акцизов на автомобильеный бензин</t>
  </si>
  <si>
    <t>100 1 03 02250 01 0000 110</t>
  </si>
  <si>
    <t>100 1 03 02260 01 0000 110</t>
  </si>
  <si>
    <t>Доходы от уплаты акцизов на прямогонный бензин</t>
  </si>
  <si>
    <t>Сумма, руб.</t>
  </si>
  <si>
    <t xml:space="preserve">Наименование доходов </t>
  </si>
  <si>
    <t xml:space="preserve"> 182  06 06033 10 1000 110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</si>
  <si>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</si>
  <si>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</si>
  <si>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</si>
  <si>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912 1 11 05025 10 0000 120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</si>
  <si>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</si>
  <si>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523 2 02 01000 10 0000 150</t>
  </si>
  <si>
    <t xml:space="preserve">523 2 02 10001 10 0000 150 </t>
  </si>
  <si>
    <t>100 1 03 02200 01 0000 110</t>
  </si>
  <si>
    <t xml:space="preserve">Доходы от уплаты акцизов </t>
  </si>
  <si>
    <t>Прочие межбюджетные трансферты, передаваемые бюджетам сельских поселений</t>
  </si>
  <si>
    <t>523 2 02 49999 10 0000 150</t>
  </si>
  <si>
    <t>Доходы бюджета сельского поселения Пестравка муниципального района Пестравский Самарской области  на 2022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</si>
  <si>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Субсидии на реализацию мероприятий по благоустройству сельских территорий на 2021-2023 годы</t>
  </si>
  <si>
    <t>Субсидии на строительство жилого помещения (жилого дома), предоставляемого гражданам Российской Федерации, проживающим на сельских территориях, по договору найма жилого помещения на 2022-2024гг</t>
  </si>
  <si>
    <t>Субвенция бюджетам поселений на осуществление первичного воинского учета на территориях, где отсутстауют военнык комиссариаты.</t>
  </si>
  <si>
    <t>Субсидии на развитие транспортной инфраструктуры на сельских территориях</t>
  </si>
  <si>
    <t>523  2 02 27372 10 0000 150</t>
  </si>
  <si>
    <t>523  2 02 35118 10 0000 150</t>
  </si>
  <si>
    <t xml:space="preserve">523 2 07 05030 10 0000 150 </t>
  </si>
  <si>
    <t>Прочие безвозмездные поступления в бюджеты сельских поселений</t>
  </si>
  <si>
    <t>523 2 02 27576 10 0000 150</t>
  </si>
  <si>
    <t>523 2 02 20041 10 0000 150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</si>
  <si>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</si>
  <si>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-         из регионального фонда </t>
  </si>
  <si>
    <t>-         из районного бюджета</t>
  </si>
  <si>
    <t>Прочие дотации для компенсации поступления доходов на реализацию отдельных мер в сфере КРСТ благоустройство сельских территорий</t>
  </si>
  <si>
    <t>523 2 02 19999 10 0000 150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</si>
</sst>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</numFmts>
  <fonts count="46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 indent="4"/>
    </xf>
    <xf numFmtId="0" fontId="0" fillId="0" borderId="0" xfId="0" applyFont="1" applyAlignment="1">
      <alignment/>
    </xf>
    <xf numFmtId="4" fontId="7" fillId="0" borderId="10" xfId="0" applyNumberFormat="1" applyFont="1" applyBorder="1" applyAlignment="1">
      <alignment horizontal="left" vertical="top"/>
    </xf>
    <xf numFmtId="4" fontId="8" fillId="0" borderId="10" xfId="0" applyNumberFormat="1" applyFont="1" applyBorder="1" applyAlignment="1">
      <alignment horizontal="left" vertical="top"/>
    </xf>
    <xf numFmtId="4" fontId="7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center"/>
    </xf>
    <xf numFmtId="4" fontId="7" fillId="0" borderId="10" xfId="0" applyNumberFormat="1" applyFont="1" applyBorder="1" applyAlignment="1">
      <alignment horizontal="left" vertical="top" indent="6"/>
    </xf>
    <xf numFmtId="0" fontId="7" fillId="0" borderId="11" xfId="52" applyNumberFormat="1" applyFont="1" applyFill="1" applyBorder="1" applyAlignment="1" applyProtection="1">
      <alignment horizontal="left" wrapText="1"/>
      <protection hidden="1"/>
    </xf>
    <xf numFmtId="0" fontId="45" fillId="0" borderId="10" xfId="0" applyFont="1" applyBorder="1" applyAlignment="1">
      <alignment vertical="center" wrapText="1"/>
    </xf>
    <xf numFmtId="0" fontId="7" fillId="0" borderId="10" xfId="53" applyNumberFormat="1" applyFont="1" applyFill="1" applyBorder="1" applyAlignment="1" applyProtection="1">
      <alignment horizontal="left" wrapText="1"/>
      <protection hidden="1"/>
    </xf>
    <xf numFmtId="0" fontId="7" fillId="0" borderId="0" xfId="0" applyFont="1" applyBorder="1" applyAlignment="1">
      <alignment wrapText="1"/>
    </xf>
    <xf numFmtId="0" fontId="9" fillId="0" borderId="12" xfId="0" applyFont="1" applyBorder="1" applyAlignment="1">
      <alignment horizontal="justify" vertical="center" wrapText="1"/>
    </xf>
    <xf numFmtId="4" fontId="1" fillId="0" borderId="13" xfId="0" applyNumberFormat="1" applyFont="1" applyBorder="1" applyAlignment="1">
      <alignment horizontal="center" vertical="center" shrinkToFit="1"/>
    </xf>
    <xf numFmtId="4" fontId="1" fillId="0" borderId="14" xfId="0" applyNumberFormat="1" applyFont="1" applyBorder="1" applyAlignment="1">
      <alignment horizontal="center" vertical="center" shrinkToFit="1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3</xdr:col>
      <xdr:colOff>28575</xdr:colOff>
      <xdr:row>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29225" y="76200"/>
          <a:ext cx="23145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Приложение № 2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к решению Собрания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Представителей сельского поселения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Пестравка  муниципального района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Пестравский Самарской области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-102- от 30.12.2022г.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.pilschikova\Desktop\&#1044;&#1086;&#1093;&#1086;&#1076;&#1099;\&#1041;&#1070;&#1044;&#1046;&#1045;&#1058;&#1067;\2021\&#1055;&#1077;&#1089;&#1090;&#1088;&#1072;&#1074;&#1082;&#1072;\&#1053;&#1086;&#1074;&#1072;&#1103;%20&#1087;&#1072;&#1087;&#1082;&#1072;\&#1055;&#1088;&#1080;&#1083;&#1086;&#1078;&#1077;&#1085;&#1080;&#1077;%20&#8470;4%20&#1073;&#1102;&#1076;&#1078;&#1077;&#1090;%20&#1085;&#1072;%202021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33">
          <cell r="A33" t="str">
            <v>523 2 02 25576 10 0000 150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view="pageBreakPreview" zoomScaleSheetLayoutView="100" zoomScalePageLayoutView="0" workbookViewId="0" topLeftCell="A19">
      <selection activeCell="C33" sqref="C33"/>
    </sheetView>
  </sheetViews>
  <sheetFormatPr defaultColWidth="9.00390625" defaultRowHeight="12.75"/>
  <cols>
    <col min="1" max="1" width="24.625" style="0" customWidth="1"/>
    <col min="2" max="2" width="60.875" style="0" customWidth="1"/>
    <col min="3" max="3" width="13.125" style="0" bestFit="1" customWidth="1"/>
  </cols>
  <sheetData>
    <row r="1" spans="1:3" ht="12.75">
      <c r="A1" s="18"/>
      <c r="B1" s="18"/>
      <c r="C1" s="18"/>
    </row>
    <row r="2" ht="93" customHeight="1"/>
    <row r="3" spans="1:3" ht="108.75" customHeight="1">
      <c r="A3" s="19" t="s">
        <v>41</v>
      </c>
      <c r="B3" s="19"/>
      <c r="C3" s="19"/>
    </row>
    <row r="4" ht="14.25" customHeight="1" hidden="1"/>
    <row r="5" ht="14.25" customHeight="1" hidden="1"/>
    <row r="6" ht="14.25" customHeight="1" hidden="1"/>
    <row r="7" spans="1:3" ht="14.25" customHeight="1">
      <c r="A7" s="16" t="s">
        <v>0</v>
      </c>
      <c r="B7" s="16" t="s">
        <v>28</v>
      </c>
      <c r="C7" s="16" t="s">
        <v>27</v>
      </c>
    </row>
    <row r="8" spans="1:3" ht="14.25" customHeight="1">
      <c r="A8" s="17"/>
      <c r="B8" s="17"/>
      <c r="C8" s="17"/>
    </row>
    <row r="9" spans="1:3" ht="14.25" customHeight="1">
      <c r="A9" s="1"/>
      <c r="B9" s="2" t="s">
        <v>1</v>
      </c>
      <c r="C9" s="2">
        <f>SUM(C10,C11,C18,C19,C12)</f>
        <v>37940297</v>
      </c>
    </row>
    <row r="10" spans="1:3" ht="14.25" customHeight="1">
      <c r="A10" s="5" t="s">
        <v>2</v>
      </c>
      <c r="B10" s="5" t="s">
        <v>3</v>
      </c>
      <c r="C10" s="5">
        <v>15900000</v>
      </c>
    </row>
    <row r="11" spans="1:3" ht="14.25" customHeight="1">
      <c r="A11" s="5" t="s">
        <v>18</v>
      </c>
      <c r="B11" s="5" t="s">
        <v>4</v>
      </c>
      <c r="C11" s="5">
        <v>4035197</v>
      </c>
    </row>
    <row r="12" spans="1:3" ht="14.25" customHeight="1">
      <c r="A12" s="5" t="s">
        <v>37</v>
      </c>
      <c r="B12" s="5" t="s">
        <v>38</v>
      </c>
      <c r="C12" s="5">
        <f>C13+C14+C15+C16</f>
        <v>7251100</v>
      </c>
    </row>
    <row r="13" spans="1:3" ht="14.25" customHeight="1">
      <c r="A13" s="5" t="s">
        <v>19</v>
      </c>
      <c r="B13" s="5" t="s">
        <v>20</v>
      </c>
      <c r="C13" s="5">
        <v>3660000</v>
      </c>
    </row>
    <row r="14" spans="1:3" ht="14.25" customHeight="1">
      <c r="A14" s="5" t="s">
        <v>21</v>
      </c>
      <c r="B14" s="5" t="s">
        <v>22</v>
      </c>
      <c r="C14" s="5">
        <v>20000</v>
      </c>
    </row>
    <row r="15" spans="1:3" ht="14.25" customHeight="1">
      <c r="A15" s="5" t="s">
        <v>24</v>
      </c>
      <c r="B15" s="5" t="s">
        <v>23</v>
      </c>
      <c r="C15" s="5">
        <v>4000000</v>
      </c>
    </row>
    <row r="16" spans="1:3" ht="14.25" customHeight="1">
      <c r="A16" s="5" t="s">
        <v>25</v>
      </c>
      <c r="B16" s="5" t="s">
        <v>26</v>
      </c>
      <c r="C16" s="5">
        <v>-428900</v>
      </c>
    </row>
    <row r="17" spans="1:3" ht="14.25" customHeight="1">
      <c r="A17" s="5"/>
      <c r="B17" s="6" t="s">
        <v>5</v>
      </c>
      <c r="C17" s="6"/>
    </row>
    <row r="18" spans="1:3" ht="22.5" customHeight="1">
      <c r="A18" s="5" t="s">
        <v>6</v>
      </c>
      <c r="B18" s="7" t="s">
        <v>7</v>
      </c>
      <c r="C18" s="5">
        <v>4193000</v>
      </c>
    </row>
    <row r="19" spans="1:3" s="4" customFormat="1" ht="14.25" customHeight="1">
      <c r="A19" s="5" t="s">
        <v>8</v>
      </c>
      <c r="B19" s="5" t="s">
        <v>9</v>
      </c>
      <c r="C19" s="5">
        <f>SUM(C20,C21)</f>
        <v>6561000</v>
      </c>
    </row>
    <row r="20" spans="1:3" ht="23.25" customHeight="1">
      <c r="A20" s="5" t="s">
        <v>29</v>
      </c>
      <c r="B20" s="8" t="s">
        <v>30</v>
      </c>
      <c r="C20" s="5">
        <v>4800000</v>
      </c>
    </row>
    <row r="21" spans="1:3" ht="24">
      <c r="A21" s="5" t="s">
        <v>31</v>
      </c>
      <c r="B21" s="8" t="s">
        <v>32</v>
      </c>
      <c r="C21" s="5">
        <v>1761000</v>
      </c>
    </row>
    <row r="22" spans="1:3" ht="14.25" customHeight="1">
      <c r="A22" s="5"/>
      <c r="B22" s="6" t="s">
        <v>10</v>
      </c>
      <c r="C22" s="6">
        <f>SUM(C24,C23)</f>
        <v>127030</v>
      </c>
    </row>
    <row r="23" spans="1:3" ht="48">
      <c r="A23" s="5" t="s">
        <v>33</v>
      </c>
      <c r="B23" s="9" t="s">
        <v>34</v>
      </c>
      <c r="C23" s="5"/>
    </row>
    <row r="24" spans="1:3" ht="36">
      <c r="A24" s="5" t="s">
        <v>11</v>
      </c>
      <c r="B24" s="7" t="s">
        <v>12</v>
      </c>
      <c r="C24" s="5">
        <v>127030</v>
      </c>
    </row>
    <row r="25" spans="1:3" ht="14.25" customHeight="1">
      <c r="A25" s="5"/>
      <c r="B25" s="6" t="s">
        <v>13</v>
      </c>
      <c r="C25" s="6">
        <f>SUM(C22,C9)</f>
        <v>38067327</v>
      </c>
    </row>
    <row r="26" spans="1:3" ht="14.25" customHeight="1">
      <c r="A26" s="6" t="s">
        <v>35</v>
      </c>
      <c r="B26" s="6" t="s">
        <v>14</v>
      </c>
      <c r="C26" s="6">
        <f>C27+C30+C31+C35+C32+C34+C36+C33+C37</f>
        <v>51327130.56</v>
      </c>
    </row>
    <row r="27" spans="1:3" ht="14.25" customHeight="1">
      <c r="A27" s="5" t="s">
        <v>36</v>
      </c>
      <c r="B27" s="5" t="s">
        <v>15</v>
      </c>
      <c r="C27" s="5">
        <f>C28+C29</f>
        <v>178985</v>
      </c>
    </row>
    <row r="28" spans="1:3" ht="14.25" customHeight="1">
      <c r="A28" s="5" t="s">
        <v>36</v>
      </c>
      <c r="B28" s="10" t="s">
        <v>53</v>
      </c>
      <c r="C28" s="5">
        <v>178985</v>
      </c>
    </row>
    <row r="29" spans="1:3" ht="14.25" customHeight="1">
      <c r="A29" s="5" t="s">
        <v>36</v>
      </c>
      <c r="B29" s="10" t="s">
        <v>54</v>
      </c>
      <c r="C29" s="5">
        <v>0</v>
      </c>
    </row>
    <row r="30" spans="1:3" ht="24">
      <c r="A30" s="15" t="s">
        <v>56</v>
      </c>
      <c r="B30" s="14" t="s">
        <v>55</v>
      </c>
      <c r="C30" s="5">
        <v>440734.83</v>
      </c>
    </row>
    <row r="31" spans="1:3" ht="48">
      <c r="A31" s="11" t="s">
        <v>51</v>
      </c>
      <c r="B31" s="12" t="s">
        <v>52</v>
      </c>
      <c r="C31" s="5">
        <v>5821000</v>
      </c>
    </row>
    <row r="32" spans="1:3" ht="24">
      <c r="A32" s="5" t="str">
        <f>'[1]Лист1'!$A$33</f>
        <v>523 2 02 25576 10 0000 150</v>
      </c>
      <c r="B32" s="7" t="s">
        <v>42</v>
      </c>
      <c r="C32" s="5">
        <v>1542571.92</v>
      </c>
    </row>
    <row r="33" spans="1:3" ht="12.75">
      <c r="A33" s="5" t="s">
        <v>46</v>
      </c>
      <c r="B33" s="7" t="s">
        <v>45</v>
      </c>
      <c r="C33" s="5">
        <v>35957310</v>
      </c>
    </row>
    <row r="34" spans="1:3" ht="36">
      <c r="A34" s="5" t="s">
        <v>50</v>
      </c>
      <c r="B34" s="12" t="s">
        <v>43</v>
      </c>
      <c r="C34" s="5">
        <v>5246686.37</v>
      </c>
    </row>
    <row r="35" spans="1:3" ht="24">
      <c r="A35" s="5" t="s">
        <v>40</v>
      </c>
      <c r="B35" s="12" t="s">
        <v>39</v>
      </c>
      <c r="C35" s="5">
        <v>919600</v>
      </c>
    </row>
    <row r="36" spans="1:3" ht="24">
      <c r="A36" s="5" t="s">
        <v>47</v>
      </c>
      <c r="B36" s="7" t="s">
        <v>44</v>
      </c>
      <c r="C36" s="5">
        <v>251730</v>
      </c>
    </row>
    <row r="37" spans="1:3" ht="12.75">
      <c r="A37" s="13" t="s">
        <v>48</v>
      </c>
      <c r="B37" s="13" t="s">
        <v>49</v>
      </c>
      <c r="C37" s="5">
        <v>968512.44</v>
      </c>
    </row>
    <row r="38" spans="1:3" ht="14.25" customHeight="1">
      <c r="A38" s="2" t="s">
        <v>17</v>
      </c>
      <c r="B38" s="3" t="s">
        <v>16</v>
      </c>
      <c r="C38" s="2">
        <f>SUM(C26,C25)</f>
        <v>89394457.56</v>
      </c>
    </row>
    <row r="39" ht="14.25" customHeight="1"/>
    <row r="40" ht="14.25" customHeight="1"/>
  </sheetData>
  <sheetProtection/>
  <mergeCells count="5">
    <mergeCell ref="A7:A8"/>
    <mergeCell ref="B7:B8"/>
    <mergeCell ref="C7:C8"/>
    <mergeCell ref="A1:C1"/>
    <mergeCell ref="A3:C3"/>
  </mergeCells>
  <printOptions/>
  <pageMargins left="0.79" right="0.36" top="0.17" bottom="0.36" header="0.17" footer="0.37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2023-01-18T06:34:45Z</cp:lastPrinted>
  <dcterms:created xsi:type="dcterms:W3CDTF">2009-12-03T11:04:33Z</dcterms:created>
  <dcterms:modified xsi:type="dcterms:W3CDTF">2023-01-18T06:34:56Z</dcterms:modified>
  <cp:category/>
  <cp:version/>
  <cp:contentType/>
  <cp:contentStatus/>
</cp:coreProperties>
</file>